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<sst xmlns="http://schemas.openxmlformats.org/spreadsheetml/2006/main" count="72" uniqueCount="49">
  <si>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Перечень многоквартирных домов, которые подлежат кап.ремонту и в отношении которых планируется предоставление фин. поддержки в рамках адр. муниципальной программы "Проведение капитального ремонта общего имущества многоквартирных домов 2010 г."  (второй этап)</t>
  </si>
  <si>
    <t xml:space="preserve"> № п/р</t>
  </si>
  <si>
    <t>Адрес многоквартирного дома</t>
  </si>
  <si>
    <t xml:space="preserve"> год</t>
  </si>
  <si>
    <t>группа капитальности</t>
  </si>
  <si>
    <t xml:space="preserve"> Площадь помещений, кв.м</t>
  </si>
  <si>
    <t>Планируемый перечень работ по капитальному ремонту</t>
  </si>
  <si>
    <t>Общая площадь жилых и нежилых помещений в МКД, всего</t>
  </si>
  <si>
    <t>в том числе жилых помещений</t>
  </si>
  <si>
    <t>Всего</t>
  </si>
  <si>
    <t xml:space="preserve"> в том числе </t>
  </si>
  <si>
    <t>ввода в эксплуатацию</t>
  </si>
  <si>
    <t xml:space="preserve"> последнего капитальнего ремонта</t>
  </si>
  <si>
    <t>в том числе,находящихся в собственности граждан</t>
  </si>
  <si>
    <t>Фонда</t>
  </si>
  <si>
    <t>местного бюджета</t>
  </si>
  <si>
    <t>бюджета Московской области</t>
  </si>
  <si>
    <t>собственников не менее пяти процентов)</t>
  </si>
  <si>
    <t>п. Совхоз имени Ленина д.14</t>
  </si>
  <si>
    <r>
      <t xml:space="preserve">2004 </t>
    </r>
    <r>
      <rPr>
        <sz val="9"/>
        <color indexed="8"/>
        <rFont val="Calibri"/>
        <family val="2"/>
      </rPr>
      <t>(кровля)</t>
    </r>
  </si>
  <si>
    <t>II</t>
  </si>
  <si>
    <t>лифт</t>
  </si>
  <si>
    <t>ВИС</t>
  </si>
  <si>
    <t>фасад</t>
  </si>
  <si>
    <t xml:space="preserve"> Итого по дому:</t>
  </si>
  <si>
    <t>п. Совхоз имени Ленина д.16</t>
  </si>
  <si>
    <t>кровля</t>
  </si>
  <si>
    <t>п. Совхоз имени Ленина д.15 к.1</t>
  </si>
  <si>
    <t>2001 (гер)</t>
  </si>
  <si>
    <t>п. Совхоз имени Ленина д.4</t>
  </si>
  <si>
    <t>1996 (кровля, э, с.) 2008 кр</t>
  </si>
  <si>
    <t xml:space="preserve">п. Совхоз имени Ленина д.15 </t>
  </si>
  <si>
    <t xml:space="preserve"> 2006(кр)</t>
  </si>
  <si>
    <t>п. Совхоз имени Ленина д.5</t>
  </si>
  <si>
    <t>1998( кровля, э, с.)</t>
  </si>
  <si>
    <t>п. Совхоз имени Ленина д.8</t>
  </si>
  <si>
    <t>2002(кровля,  с.)2000 (отоп.)</t>
  </si>
  <si>
    <t>п. Совхоз имени Ленина д.6</t>
  </si>
  <si>
    <t>1997( кровля, э, с.)</t>
  </si>
  <si>
    <t>п. Совхоз имени Ленина д.1</t>
  </si>
  <si>
    <t>1998( кровля) 2001 К ф, 2003 К с</t>
  </si>
  <si>
    <t>п. Совхоз имени Ленина д. 2</t>
  </si>
  <si>
    <t>2000( кровля)</t>
  </si>
  <si>
    <t>Глава сельского поселения Совхоз имени Ленина</t>
  </si>
  <si>
    <t xml:space="preserve"> Е.И. Добренкова</t>
  </si>
  <si>
    <t xml:space="preserve"> Директор ЗАО "Управляющая компания  Совхоз имени Ленина +"</t>
  </si>
  <si>
    <t xml:space="preserve"> Л.А. Гавшина</t>
  </si>
  <si>
    <t>Стоимость капитального ремонта, руб.</t>
  </si>
  <si>
    <t>Удельная стоимость капитального ремонта,  тыс.руб./кв. м общей площади помещений в многоквартирном  доме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</si>
</sst>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/>
    </xf>
    <xf numFmtId="0" fontId="3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164" fontId="43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0" xfId="0" applyFont="1" applyAlignment="1">
      <alignment/>
    </xf>
    <xf numFmtId="0" fontId="0" fillId="0" borderId="15" xfId="0" applyBorder="1" applyAlignment="1">
      <alignment horizontal="right"/>
    </xf>
    <xf numFmtId="0" fontId="4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2" fillId="33" borderId="17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43" fillId="33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164" fontId="33" fillId="34" borderId="10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165" fontId="43" fillId="0" borderId="21" xfId="58" applyNumberFormat="1" applyFont="1" applyBorder="1" applyAlignment="1">
      <alignment/>
    </xf>
    <xf numFmtId="165" fontId="0" fillId="0" borderId="21" xfId="58" applyNumberFormat="1" applyFont="1" applyBorder="1" applyAlignment="1">
      <alignment/>
    </xf>
    <xf numFmtId="165" fontId="43" fillId="0" borderId="10" xfId="58" applyNumberFormat="1" applyFont="1" applyBorder="1" applyAlignment="1">
      <alignment/>
    </xf>
    <xf numFmtId="165" fontId="43" fillId="0" borderId="20" xfId="58" applyNumberFormat="1" applyFont="1" applyBorder="1" applyAlignment="1">
      <alignment/>
    </xf>
    <xf numFmtId="165" fontId="0" fillId="0" borderId="20" xfId="58" applyNumberFormat="1" applyFont="1" applyBorder="1" applyAlignment="1">
      <alignment/>
    </xf>
    <xf numFmtId="165" fontId="43" fillId="33" borderId="12" xfId="58" applyNumberFormat="1" applyFont="1" applyFill="1" applyBorder="1" applyAlignment="1">
      <alignment/>
    </xf>
    <xf numFmtId="165" fontId="33" fillId="33" borderId="19" xfId="58" applyNumberFormat="1" applyFont="1" applyFill="1" applyBorder="1" applyAlignment="1">
      <alignment/>
    </xf>
    <xf numFmtId="165" fontId="0" fillId="0" borderId="19" xfId="58" applyNumberFormat="1" applyFont="1" applyBorder="1" applyAlignment="1">
      <alignment/>
    </xf>
    <xf numFmtId="165" fontId="33" fillId="33" borderId="22" xfId="58" applyNumberFormat="1" applyFont="1" applyFill="1" applyBorder="1" applyAlignment="1">
      <alignment/>
    </xf>
    <xf numFmtId="165" fontId="33" fillId="33" borderId="23" xfId="58" applyNumberFormat="1" applyFont="1" applyFill="1" applyBorder="1" applyAlignment="1">
      <alignment horizontal="center" vertical="center"/>
    </xf>
    <xf numFmtId="165" fontId="43" fillId="34" borderId="24" xfId="58" applyNumberFormat="1" applyFont="1" applyFill="1" applyBorder="1" applyAlignment="1">
      <alignment horizontal="center" vertical="center"/>
    </xf>
    <xf numFmtId="165" fontId="33" fillId="34" borderId="19" xfId="58" applyNumberFormat="1" applyFont="1" applyFill="1" applyBorder="1" applyAlignment="1">
      <alignment/>
    </xf>
    <xf numFmtId="165" fontId="33" fillId="34" borderId="23" xfId="58" applyNumberFormat="1" applyFont="1" applyFill="1" applyBorder="1" applyAlignment="1">
      <alignment horizontal="center" vertical="center"/>
    </xf>
    <xf numFmtId="165" fontId="43" fillId="34" borderId="23" xfId="58" applyNumberFormat="1" applyFont="1" applyFill="1" applyBorder="1" applyAlignment="1">
      <alignment horizontal="center" vertical="center"/>
    </xf>
    <xf numFmtId="165" fontId="46" fillId="0" borderId="25" xfId="58" applyNumberFormat="1" applyFont="1" applyBorder="1" applyAlignment="1">
      <alignment horizontal="center"/>
    </xf>
    <xf numFmtId="165" fontId="47" fillId="33" borderId="12" xfId="58" applyNumberFormat="1" applyFont="1" applyFill="1" applyBorder="1" applyAlignment="1">
      <alignment/>
    </xf>
    <xf numFmtId="165" fontId="47" fillId="33" borderId="23" xfId="58" applyNumberFormat="1" applyFont="1" applyFill="1" applyBorder="1" applyAlignment="1">
      <alignment horizontal="center" vertical="center"/>
    </xf>
    <xf numFmtId="165" fontId="47" fillId="33" borderId="24" xfId="58" applyNumberFormat="1" applyFont="1" applyFill="1" applyBorder="1" applyAlignment="1">
      <alignment horizontal="center" vertical="center"/>
    </xf>
    <xf numFmtId="165" fontId="33" fillId="33" borderId="19" xfId="58" applyNumberFormat="1" applyFont="1" applyFill="1" applyBorder="1" applyAlignment="1">
      <alignment horizontal="center" vertical="center"/>
    </xf>
    <xf numFmtId="165" fontId="0" fillId="33" borderId="19" xfId="58" applyNumberFormat="1" applyFont="1" applyFill="1" applyBorder="1" applyAlignment="1">
      <alignment/>
    </xf>
    <xf numFmtId="165" fontId="0" fillId="0" borderId="26" xfId="58" applyNumberFormat="1" applyFont="1" applyBorder="1" applyAlignment="1">
      <alignment/>
    </xf>
    <xf numFmtId="165" fontId="0" fillId="0" borderId="17" xfId="58" applyNumberFormat="1" applyFont="1" applyBorder="1" applyAlignment="1">
      <alignment/>
    </xf>
    <xf numFmtId="165" fontId="0" fillId="0" borderId="27" xfId="58" applyNumberFormat="1" applyFont="1" applyBorder="1" applyAlignment="1">
      <alignment/>
    </xf>
    <xf numFmtId="165" fontId="43" fillId="33" borderId="18" xfId="58" applyNumberFormat="1" applyFont="1" applyFill="1" applyBorder="1" applyAlignment="1">
      <alignment/>
    </xf>
    <xf numFmtId="165" fontId="33" fillId="33" borderId="18" xfId="58" applyNumberFormat="1" applyFont="1" applyFill="1" applyBorder="1" applyAlignment="1">
      <alignment/>
    </xf>
    <xf numFmtId="165" fontId="33" fillId="33" borderId="28" xfId="58" applyNumberFormat="1" applyFont="1" applyFill="1" applyBorder="1" applyAlignment="1">
      <alignment horizontal="center" vertical="center"/>
    </xf>
    <xf numFmtId="165" fontId="33" fillId="34" borderId="28" xfId="58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3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164" fontId="33" fillId="33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65" fontId="47" fillId="33" borderId="30" xfId="58" applyNumberFormat="1" applyFont="1" applyFill="1" applyBorder="1" applyAlignment="1">
      <alignment/>
    </xf>
    <xf numFmtId="0" fontId="0" fillId="0" borderId="18" xfId="0" applyBorder="1" applyAlignment="1">
      <alignment/>
    </xf>
    <xf numFmtId="165" fontId="47" fillId="33" borderId="19" xfId="58" applyNumberFormat="1" applyFont="1" applyFill="1" applyBorder="1" applyAlignment="1">
      <alignment/>
    </xf>
    <xf numFmtId="165" fontId="43" fillId="33" borderId="19" xfId="58" applyNumberFormat="1" applyFont="1" applyFill="1" applyBorder="1" applyAlignment="1">
      <alignment/>
    </xf>
    <xf numFmtId="165" fontId="43" fillId="33" borderId="24" xfId="58" applyNumberFormat="1" applyFont="1" applyFill="1" applyBorder="1" applyAlignment="1">
      <alignment/>
    </xf>
    <xf numFmtId="164" fontId="43" fillId="33" borderId="31" xfId="0" applyNumberFormat="1" applyFont="1" applyFill="1" applyBorder="1" applyAlignment="1">
      <alignment/>
    </xf>
    <xf numFmtId="164" fontId="33" fillId="34" borderId="19" xfId="0" applyNumberFormat="1" applyFont="1" applyFill="1" applyBorder="1" applyAlignment="1">
      <alignment horizontal="center" vertical="center"/>
    </xf>
    <xf numFmtId="165" fontId="47" fillId="33" borderId="22" xfId="58" applyNumberFormat="1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21" xfId="0" applyFont="1" applyBorder="1" applyAlignment="1">
      <alignment/>
    </xf>
    <xf numFmtId="165" fontId="0" fillId="0" borderId="32" xfId="58" applyNumberFormat="1" applyFont="1" applyBorder="1" applyAlignment="1">
      <alignment/>
    </xf>
    <xf numFmtId="165" fontId="43" fillId="0" borderId="19" xfId="58" applyNumberFormat="1" applyFont="1" applyBorder="1" applyAlignment="1">
      <alignment/>
    </xf>
    <xf numFmtId="165" fontId="0" fillId="0" borderId="30" xfId="58" applyNumberFormat="1" applyFont="1" applyBorder="1" applyAlignment="1">
      <alignment/>
    </xf>
    <xf numFmtId="164" fontId="33" fillId="34" borderId="32" xfId="0" applyNumberFormat="1" applyFont="1" applyFill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31" xfId="0" applyFont="1" applyBorder="1" applyAlignment="1">
      <alignment horizontal="center" vertical="center" textRotation="90"/>
    </xf>
    <xf numFmtId="0" fontId="33" fillId="0" borderId="14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/>
    </xf>
    <xf numFmtId="0" fontId="33" fillId="0" borderId="17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421875" style="0" customWidth="1"/>
    <col min="2" max="2" width="30.57421875" style="0" customWidth="1"/>
    <col min="10" max="10" width="15.28125" style="0" bestFit="1" customWidth="1"/>
    <col min="11" max="11" width="14.7109375" style="0" bestFit="1" customWidth="1"/>
    <col min="12" max="12" width="10.57421875" style="0" customWidth="1"/>
    <col min="13" max="13" width="9.28125" style="0" bestFit="1" customWidth="1"/>
    <col min="14" max="14" width="11.140625" style="0" customWidth="1"/>
    <col min="15" max="15" width="10.57421875" style="0" bestFit="1" customWidth="1"/>
  </cols>
  <sheetData>
    <row r="2" spans="1:15" ht="48.75" customHeight="1">
      <c r="A2" s="1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5" spans="1:15" ht="15">
      <c r="A5" s="102" t="s">
        <v>1</v>
      </c>
      <c r="B5" s="103" t="s">
        <v>2</v>
      </c>
      <c r="C5" s="102" t="s">
        <v>3</v>
      </c>
      <c r="D5" s="102"/>
      <c r="E5" s="92" t="s">
        <v>4</v>
      </c>
      <c r="F5" s="84" t="s">
        <v>5</v>
      </c>
      <c r="G5" s="84"/>
      <c r="H5" s="84"/>
      <c r="I5" s="85" t="s">
        <v>6</v>
      </c>
      <c r="J5" s="88" t="s">
        <v>47</v>
      </c>
      <c r="K5" s="89"/>
      <c r="L5" s="89"/>
      <c r="M5" s="89"/>
      <c r="N5" s="90"/>
      <c r="O5" s="91" t="s">
        <v>48</v>
      </c>
    </row>
    <row r="6" spans="1:15" ht="15">
      <c r="A6" s="102"/>
      <c r="B6" s="103"/>
      <c r="C6" s="102"/>
      <c r="D6" s="102"/>
      <c r="E6" s="92"/>
      <c r="F6" s="92" t="s">
        <v>7</v>
      </c>
      <c r="G6" s="93" t="s">
        <v>8</v>
      </c>
      <c r="H6" s="93"/>
      <c r="I6" s="86"/>
      <c r="J6" s="85" t="s">
        <v>9</v>
      </c>
      <c r="K6" s="94" t="s">
        <v>10</v>
      </c>
      <c r="L6" s="94"/>
      <c r="M6" s="94"/>
      <c r="N6" s="94"/>
      <c r="O6" s="91"/>
    </row>
    <row r="7" spans="1:15" ht="258.75">
      <c r="A7" s="102"/>
      <c r="B7" s="103"/>
      <c r="C7" s="4" t="s">
        <v>11</v>
      </c>
      <c r="D7" s="4" t="s">
        <v>12</v>
      </c>
      <c r="E7" s="92"/>
      <c r="F7" s="92"/>
      <c r="G7" s="4" t="s">
        <v>9</v>
      </c>
      <c r="H7" s="4" t="s">
        <v>13</v>
      </c>
      <c r="I7" s="87"/>
      <c r="J7" s="87"/>
      <c r="K7" s="4" t="s">
        <v>14</v>
      </c>
      <c r="L7" s="4" t="s">
        <v>15</v>
      </c>
      <c r="M7" s="4" t="s">
        <v>16</v>
      </c>
      <c r="N7" s="4" t="s">
        <v>17</v>
      </c>
      <c r="O7" s="91"/>
    </row>
    <row r="8" spans="1:15" ht="15.7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24">
        <v>14</v>
      </c>
      <c r="O8" s="3">
        <v>15</v>
      </c>
    </row>
    <row r="9" spans="1:15" ht="15">
      <c r="A9" s="95">
        <v>1</v>
      </c>
      <c r="B9" s="98" t="s">
        <v>18</v>
      </c>
      <c r="C9" s="95">
        <v>1975</v>
      </c>
      <c r="D9" s="95" t="s">
        <v>19</v>
      </c>
      <c r="E9" s="95" t="s">
        <v>20</v>
      </c>
      <c r="F9" s="95">
        <v>7132.6</v>
      </c>
      <c r="G9" s="95">
        <v>7132.6</v>
      </c>
      <c r="H9" s="95">
        <v>4936.8</v>
      </c>
      <c r="I9" s="7" t="s">
        <v>21</v>
      </c>
      <c r="J9" s="35">
        <v>6000000</v>
      </c>
      <c r="K9" s="36">
        <v>4954440</v>
      </c>
      <c r="L9" s="36">
        <v>745560</v>
      </c>
      <c r="M9" s="36"/>
      <c r="N9" s="55">
        <v>300000</v>
      </c>
      <c r="O9" s="62">
        <v>0.8412079746515997</v>
      </c>
    </row>
    <row r="10" spans="1:15" ht="15">
      <c r="A10" s="96"/>
      <c r="B10" s="99"/>
      <c r="C10" s="96"/>
      <c r="D10" s="96"/>
      <c r="E10" s="96"/>
      <c r="F10" s="96"/>
      <c r="G10" s="96"/>
      <c r="H10" s="96"/>
      <c r="I10" s="5" t="s">
        <v>22</v>
      </c>
      <c r="J10" s="37">
        <v>2550000</v>
      </c>
      <c r="K10" s="36">
        <v>1073462</v>
      </c>
      <c r="L10" s="36">
        <v>161538</v>
      </c>
      <c r="M10" s="36"/>
      <c r="N10" s="56">
        <v>65000</v>
      </c>
      <c r="O10" s="62">
        <f>J10/F9/1000</f>
        <v>0.3575133892269299</v>
      </c>
    </row>
    <row r="11" spans="1:15" ht="15.75" thickBot="1">
      <c r="A11" s="97"/>
      <c r="B11" s="100"/>
      <c r="C11" s="97"/>
      <c r="D11" s="97"/>
      <c r="E11" s="97"/>
      <c r="F11" s="97"/>
      <c r="G11" s="97"/>
      <c r="H11" s="97"/>
      <c r="I11" s="29" t="s">
        <v>23</v>
      </c>
      <c r="J11" s="38">
        <v>1560000</v>
      </c>
      <c r="K11" s="36">
        <v>1288154</v>
      </c>
      <c r="L11" s="36">
        <v>193846</v>
      </c>
      <c r="M11" s="39"/>
      <c r="N11" s="57">
        <v>78000</v>
      </c>
      <c r="O11" s="62">
        <v>0.2187140734094159</v>
      </c>
    </row>
    <row r="12" spans="1:15" ht="16.5" thickBot="1">
      <c r="A12" s="11"/>
      <c r="B12" s="27" t="s">
        <v>24</v>
      </c>
      <c r="C12" s="11"/>
      <c r="D12" s="11"/>
      <c r="E12" s="13"/>
      <c r="F12" s="11"/>
      <c r="G12" s="11"/>
      <c r="H12" s="11"/>
      <c r="I12" s="9"/>
      <c r="J12" s="50">
        <f>SUM(J9:J11)</f>
        <v>10110000</v>
      </c>
      <c r="K12" s="40">
        <f>SUM(K9:K11)</f>
        <v>7316056</v>
      </c>
      <c r="L12" s="40">
        <f>SUM(L9:L11)</f>
        <v>1100944</v>
      </c>
      <c r="M12" s="40">
        <v>0</v>
      </c>
      <c r="N12" s="58">
        <f>SUM(N9:N11)</f>
        <v>443000</v>
      </c>
      <c r="O12" s="8">
        <v>1.4174354372879456</v>
      </c>
    </row>
    <row r="13" spans="1:15" ht="16.5" thickBot="1">
      <c r="A13" s="10">
        <v>2</v>
      </c>
      <c r="B13" s="12" t="s">
        <v>25</v>
      </c>
      <c r="C13" s="10">
        <v>1989</v>
      </c>
      <c r="D13" s="10"/>
      <c r="E13" s="10" t="s">
        <v>20</v>
      </c>
      <c r="F13" s="10">
        <v>9610.3</v>
      </c>
      <c r="G13" s="10">
        <v>9610.3</v>
      </c>
      <c r="H13" s="67">
        <v>9610.3</v>
      </c>
      <c r="I13" s="66" t="s">
        <v>26</v>
      </c>
      <c r="J13" s="68">
        <v>2002184</v>
      </c>
      <c r="K13" s="41">
        <v>1653283</v>
      </c>
      <c r="L13" s="54">
        <v>248791</v>
      </c>
      <c r="M13" s="43"/>
      <c r="N13" s="59">
        <v>100109</v>
      </c>
      <c r="O13" s="63">
        <v>0.20833730476676068</v>
      </c>
    </row>
    <row r="14" spans="1:15" ht="15.75" thickBot="1">
      <c r="A14" s="10">
        <v>3</v>
      </c>
      <c r="B14" s="12" t="s">
        <v>27</v>
      </c>
      <c r="C14" s="10">
        <v>1993</v>
      </c>
      <c r="D14" s="33" t="s">
        <v>28</v>
      </c>
      <c r="E14" s="10" t="s">
        <v>20</v>
      </c>
      <c r="F14" s="10">
        <v>4975.5</v>
      </c>
      <c r="G14" s="10">
        <v>4975.5</v>
      </c>
      <c r="H14" s="67">
        <v>4891.1</v>
      </c>
      <c r="I14" s="66" t="s">
        <v>23</v>
      </c>
      <c r="J14" s="80">
        <v>12100000</v>
      </c>
      <c r="K14" s="81">
        <v>9991454</v>
      </c>
      <c r="L14" s="42">
        <v>1503546</v>
      </c>
      <c r="M14" s="79"/>
      <c r="N14" s="55">
        <v>605000</v>
      </c>
      <c r="O14" s="62">
        <v>2.4319163903125314</v>
      </c>
    </row>
    <row r="15" spans="1:15" ht="16.5" thickBot="1">
      <c r="A15" s="14"/>
      <c r="B15" s="27" t="s">
        <v>24</v>
      </c>
      <c r="C15" s="9"/>
      <c r="D15" s="15"/>
      <c r="E15" s="9"/>
      <c r="F15" s="16"/>
      <c r="G15" s="16"/>
      <c r="H15" s="17"/>
      <c r="I15" s="31"/>
      <c r="J15" s="50">
        <f>SUM(J14)</f>
        <v>12100000</v>
      </c>
      <c r="K15" s="40">
        <v>9991454</v>
      </c>
      <c r="L15" s="40">
        <v>1503546</v>
      </c>
      <c r="M15" s="40">
        <v>0</v>
      </c>
      <c r="N15" s="58">
        <v>605000</v>
      </c>
      <c r="O15" s="64">
        <v>2.4319163903125314</v>
      </c>
    </row>
    <row r="16" spans="1:15" ht="51.75" thickBot="1">
      <c r="A16" s="19">
        <v>4</v>
      </c>
      <c r="B16" s="20" t="s">
        <v>29</v>
      </c>
      <c r="C16" s="21">
        <v>1964</v>
      </c>
      <c r="D16" s="22" t="s">
        <v>30</v>
      </c>
      <c r="E16" s="21" t="s">
        <v>20</v>
      </c>
      <c r="F16" s="21">
        <v>2602.2</v>
      </c>
      <c r="G16" s="21">
        <v>2602.2</v>
      </c>
      <c r="H16" s="23">
        <v>1997.2</v>
      </c>
      <c r="I16" s="26" t="s">
        <v>22</v>
      </c>
      <c r="J16" s="51">
        <v>950000</v>
      </c>
      <c r="K16" s="53">
        <v>784453</v>
      </c>
      <c r="L16" s="53">
        <v>118047</v>
      </c>
      <c r="M16" s="44"/>
      <c r="N16" s="60">
        <v>47500</v>
      </c>
      <c r="O16" s="65">
        <v>0.36507570517254634</v>
      </c>
    </row>
    <row r="17" spans="1:15" ht="15.75" thickBot="1">
      <c r="A17" s="110">
        <v>5</v>
      </c>
      <c r="B17" s="104" t="s">
        <v>31</v>
      </c>
      <c r="C17" s="95">
        <v>1983</v>
      </c>
      <c r="D17" s="106" t="s">
        <v>32</v>
      </c>
      <c r="E17" s="95" t="s">
        <v>20</v>
      </c>
      <c r="F17" s="95">
        <v>5260.1</v>
      </c>
      <c r="G17" s="95">
        <v>5260.1</v>
      </c>
      <c r="H17" s="112">
        <v>4310.4</v>
      </c>
      <c r="I17" s="66" t="s">
        <v>23</v>
      </c>
      <c r="J17" s="45">
        <v>12100000</v>
      </c>
      <c r="K17" s="46">
        <v>9991454</v>
      </c>
      <c r="L17" s="41">
        <v>1503546</v>
      </c>
      <c r="M17" s="47"/>
      <c r="N17" s="61">
        <v>605000</v>
      </c>
      <c r="O17" s="32">
        <v>2.3003364955038874</v>
      </c>
    </row>
    <row r="18" spans="1:15" ht="15.75" thickBot="1">
      <c r="A18" s="111"/>
      <c r="B18" s="105"/>
      <c r="C18" s="97"/>
      <c r="D18" s="107"/>
      <c r="E18" s="97"/>
      <c r="F18" s="97"/>
      <c r="G18" s="97"/>
      <c r="H18" s="113"/>
      <c r="I18" s="26" t="s">
        <v>21</v>
      </c>
      <c r="J18" s="45">
        <v>3846000</v>
      </c>
      <c r="K18" s="46">
        <v>3175796</v>
      </c>
      <c r="L18" s="41">
        <v>477904</v>
      </c>
      <c r="M18" s="47"/>
      <c r="N18" s="61">
        <v>192300</v>
      </c>
      <c r="O18" s="32">
        <v>0.7311648067527233</v>
      </c>
    </row>
    <row r="19" spans="1:15" ht="16.5" thickBot="1">
      <c r="A19" s="11"/>
      <c r="B19" s="27" t="s">
        <v>24</v>
      </c>
      <c r="C19" s="11"/>
      <c r="D19" s="11"/>
      <c r="E19" s="13"/>
      <c r="F19" s="11"/>
      <c r="G19" s="11"/>
      <c r="H19" s="11"/>
      <c r="I19" s="69"/>
      <c r="J19" s="70">
        <f>SUM(J17:J18)</f>
        <v>15946000</v>
      </c>
      <c r="K19" s="71">
        <v>13167250</v>
      </c>
      <c r="L19" s="71">
        <v>1981450</v>
      </c>
      <c r="M19" s="71">
        <v>0</v>
      </c>
      <c r="N19" s="72">
        <v>797300</v>
      </c>
      <c r="O19" s="73">
        <v>5.828493397741688</v>
      </c>
    </row>
    <row r="20" spans="1:15" ht="15.75" thickBot="1">
      <c r="A20" s="108">
        <v>6</v>
      </c>
      <c r="B20" s="104" t="s">
        <v>33</v>
      </c>
      <c r="C20" s="95">
        <v>1963</v>
      </c>
      <c r="D20" s="106" t="s">
        <v>34</v>
      </c>
      <c r="E20" s="95" t="s">
        <v>20</v>
      </c>
      <c r="F20" s="95">
        <v>2596.4</v>
      </c>
      <c r="G20" s="95">
        <v>2596.4</v>
      </c>
      <c r="H20" s="95">
        <v>2257.3</v>
      </c>
      <c r="I20" s="30" t="s">
        <v>26</v>
      </c>
      <c r="J20" s="45">
        <v>1000000</v>
      </c>
      <c r="K20" s="46">
        <v>825740</v>
      </c>
      <c r="L20" s="41">
        <v>124260</v>
      </c>
      <c r="M20" s="47"/>
      <c r="N20" s="46">
        <v>50000</v>
      </c>
      <c r="O20" s="74">
        <v>0.3851486673856108</v>
      </c>
    </row>
    <row r="21" spans="1:15" ht="15.75" thickBot="1">
      <c r="A21" s="109"/>
      <c r="B21" s="105"/>
      <c r="C21" s="97"/>
      <c r="D21" s="107"/>
      <c r="E21" s="97"/>
      <c r="F21" s="97"/>
      <c r="G21" s="97"/>
      <c r="H21" s="97"/>
      <c r="I21" s="26" t="s">
        <v>22</v>
      </c>
      <c r="J21" s="48">
        <v>950000</v>
      </c>
      <c r="K21" s="46">
        <v>784453</v>
      </c>
      <c r="L21" s="41">
        <v>118047</v>
      </c>
      <c r="M21" s="47"/>
      <c r="N21" s="46">
        <v>47500</v>
      </c>
      <c r="O21" s="82">
        <v>0.3658912340163303</v>
      </c>
    </row>
    <row r="22" spans="1:15" ht="16.5" thickBot="1">
      <c r="A22" s="14"/>
      <c r="B22" s="27" t="s">
        <v>24</v>
      </c>
      <c r="C22" s="9"/>
      <c r="D22" s="15"/>
      <c r="E22" s="9"/>
      <c r="F22" s="16"/>
      <c r="G22" s="16"/>
      <c r="H22" s="17"/>
      <c r="I22" s="66"/>
      <c r="J22" s="75">
        <f>SUM(J20:J21)</f>
        <v>1950000</v>
      </c>
      <c r="K22" s="40">
        <v>1610193</v>
      </c>
      <c r="L22" s="40">
        <v>242307</v>
      </c>
      <c r="M22" s="40">
        <v>0</v>
      </c>
      <c r="N22" s="58">
        <v>97500</v>
      </c>
      <c r="O22" s="8">
        <v>0.7510399014019411</v>
      </c>
    </row>
    <row r="23" spans="1:15" ht="51.75" thickBot="1">
      <c r="A23" s="19">
        <v>7</v>
      </c>
      <c r="B23" s="20" t="s">
        <v>35</v>
      </c>
      <c r="C23" s="21">
        <v>1963</v>
      </c>
      <c r="D23" s="22" t="s">
        <v>36</v>
      </c>
      <c r="E23" s="21" t="s">
        <v>20</v>
      </c>
      <c r="F23" s="21">
        <v>2588.3</v>
      </c>
      <c r="G23" s="21">
        <v>2588.3</v>
      </c>
      <c r="H23" s="23">
        <v>1693</v>
      </c>
      <c r="I23" s="26" t="s">
        <v>22</v>
      </c>
      <c r="J23" s="51">
        <v>1000000</v>
      </c>
      <c r="K23" s="53">
        <v>825740</v>
      </c>
      <c r="L23" s="53">
        <v>124260</v>
      </c>
      <c r="M23" s="44"/>
      <c r="N23" s="60">
        <v>50000</v>
      </c>
      <c r="O23" s="65">
        <v>0.3863539775141985</v>
      </c>
    </row>
    <row r="24" spans="1:15" ht="39" thickBot="1">
      <c r="A24" s="2">
        <v>9</v>
      </c>
      <c r="B24" s="20" t="s">
        <v>37</v>
      </c>
      <c r="C24" s="21">
        <v>1963</v>
      </c>
      <c r="D24" s="28" t="s">
        <v>38</v>
      </c>
      <c r="E24" s="21" t="s">
        <v>20</v>
      </c>
      <c r="F24" s="21">
        <v>2578.2</v>
      </c>
      <c r="G24" s="21">
        <v>2578.2</v>
      </c>
      <c r="H24" s="25">
        <v>2005.3</v>
      </c>
      <c r="I24" s="26" t="s">
        <v>22</v>
      </c>
      <c r="J24" s="51">
        <v>1000000</v>
      </c>
      <c r="K24" s="53">
        <v>825740</v>
      </c>
      <c r="L24" s="53">
        <v>124260</v>
      </c>
      <c r="M24" s="44"/>
      <c r="N24" s="60">
        <v>50000</v>
      </c>
      <c r="O24" s="65">
        <v>0.38786750446047635</v>
      </c>
    </row>
    <row r="25" spans="1:15" ht="51.75" thickBot="1">
      <c r="A25" s="2">
        <v>10</v>
      </c>
      <c r="B25" s="20" t="s">
        <v>39</v>
      </c>
      <c r="C25" s="21">
        <v>1962</v>
      </c>
      <c r="D25" s="28" t="s">
        <v>40</v>
      </c>
      <c r="E25" s="21" t="s">
        <v>20</v>
      </c>
      <c r="F25" s="21">
        <v>1519.3</v>
      </c>
      <c r="G25" s="21">
        <v>1519.3</v>
      </c>
      <c r="H25" s="25">
        <v>1252.1</v>
      </c>
      <c r="I25" s="66" t="s">
        <v>26</v>
      </c>
      <c r="J25" s="52">
        <v>3000000</v>
      </c>
      <c r="K25" s="53">
        <v>2477220</v>
      </c>
      <c r="L25" s="53">
        <v>372780</v>
      </c>
      <c r="M25" s="44"/>
      <c r="N25" s="60">
        <v>150000</v>
      </c>
      <c r="O25" s="65">
        <v>1.9745935628249853</v>
      </c>
    </row>
    <row r="26" spans="1:15" ht="26.25" thickBot="1">
      <c r="A26" s="2">
        <v>11</v>
      </c>
      <c r="B26" s="20" t="s">
        <v>41</v>
      </c>
      <c r="C26" s="21">
        <v>1963</v>
      </c>
      <c r="D26" s="22" t="s">
        <v>42</v>
      </c>
      <c r="E26" s="25" t="s">
        <v>20</v>
      </c>
      <c r="F26" s="76">
        <v>2030.2</v>
      </c>
      <c r="G26" s="76">
        <v>2030.2</v>
      </c>
      <c r="H26" s="77">
        <v>1365.1</v>
      </c>
      <c r="I26" s="66" t="s">
        <v>26</v>
      </c>
      <c r="J26" s="52">
        <v>3000000</v>
      </c>
      <c r="K26" s="53">
        <v>2477220</v>
      </c>
      <c r="L26" s="53">
        <v>372780</v>
      </c>
      <c r="M26" s="44"/>
      <c r="N26" s="60">
        <v>150000</v>
      </c>
      <c r="O26" s="65">
        <v>1.4776869273963156</v>
      </c>
    </row>
    <row r="27" spans="1:15" ht="19.5" thickBot="1">
      <c r="A27" s="18"/>
      <c r="B27" s="18"/>
      <c r="C27" s="18"/>
      <c r="D27" s="18"/>
      <c r="E27" s="18"/>
      <c r="F27" s="78">
        <v>40893.1</v>
      </c>
      <c r="G27" s="78">
        <v>40893.1</v>
      </c>
      <c r="H27" s="18"/>
      <c r="I27" s="18"/>
      <c r="J27" s="49">
        <v>51058184</v>
      </c>
      <c r="K27" s="49">
        <v>42160785</v>
      </c>
      <c r="L27" s="49">
        <v>6344490</v>
      </c>
      <c r="M27" s="49">
        <v>0</v>
      </c>
      <c r="N27" s="49">
        <v>2552909</v>
      </c>
      <c r="O27" s="83">
        <v>12.431808013394313</v>
      </c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  <c r="M31" s="1"/>
      <c r="N31" s="1"/>
      <c r="O31" s="1"/>
    </row>
    <row r="32" spans="2:12" ht="15">
      <c r="B32" s="6" t="s">
        <v>43</v>
      </c>
      <c r="C32" s="6"/>
      <c r="D32" s="6"/>
      <c r="E32" s="6"/>
      <c r="F32" s="6"/>
      <c r="G32" s="6"/>
      <c r="H32" s="6"/>
      <c r="I32" s="6" t="s">
        <v>44</v>
      </c>
      <c r="J32" s="6"/>
      <c r="K32" s="6"/>
      <c r="L32" s="6"/>
    </row>
    <row r="33" spans="2:12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5">
      <c r="B34" s="6" t="s">
        <v>45</v>
      </c>
      <c r="C34" s="6"/>
      <c r="D34" s="6"/>
      <c r="E34" s="6"/>
      <c r="F34" s="6"/>
      <c r="G34" s="6"/>
      <c r="H34" s="6"/>
      <c r="I34" s="6" t="s">
        <v>46</v>
      </c>
      <c r="J34" s="6"/>
      <c r="K34" s="6"/>
      <c r="L34" s="6"/>
    </row>
    <row r="36" spans="2:12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34"/>
    </row>
  </sheetData>
  <sheetProtection/>
  <mergeCells count="37">
    <mergeCell ref="A20:A21"/>
    <mergeCell ref="A17:A18"/>
    <mergeCell ref="G17:G18"/>
    <mergeCell ref="H17:H18"/>
    <mergeCell ref="C20:C21"/>
    <mergeCell ref="D20:D21"/>
    <mergeCell ref="E20:E21"/>
    <mergeCell ref="F20:F21"/>
    <mergeCell ref="G20:G21"/>
    <mergeCell ref="H20:H21"/>
    <mergeCell ref="F9:F11"/>
    <mergeCell ref="G9:G11"/>
    <mergeCell ref="H9:H11"/>
    <mergeCell ref="B17:B18"/>
    <mergeCell ref="B20:B21"/>
    <mergeCell ref="C17:C18"/>
    <mergeCell ref="D17:D18"/>
    <mergeCell ref="E17:E18"/>
    <mergeCell ref="F17:F18"/>
    <mergeCell ref="A9:A11"/>
    <mergeCell ref="B9:B11"/>
    <mergeCell ref="C9:C11"/>
    <mergeCell ref="D9:D11"/>
    <mergeCell ref="E9:E11"/>
    <mergeCell ref="B2:O2"/>
    <mergeCell ref="A5:A7"/>
    <mergeCell ref="B5:B7"/>
    <mergeCell ref="C5:D6"/>
    <mergeCell ref="E5:E7"/>
    <mergeCell ref="F5:H5"/>
    <mergeCell ref="I5:I7"/>
    <mergeCell ref="J5:N5"/>
    <mergeCell ref="O5:O7"/>
    <mergeCell ref="F6:F7"/>
    <mergeCell ref="G6:H6"/>
    <mergeCell ref="J6:J7"/>
    <mergeCell ref="K6:N6"/>
  </mergeCells>
  <printOptions/>
  <pageMargins left="0.3937007874015748" right="0.31496062992125984" top="0.1968503937007874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2010-11-04T21:28:13Z</dcterms:created>
  <dcterms:modified xsi:type="dcterms:W3CDTF">2010-11-04T21:28:18Z</dcterms:modified>
  <cp:category/>
  <cp:version/>
  <cp:contentType/>
  <cp:contentStatus/>
</cp:coreProperties>
</file>